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DEO CURSOS\EJERCICIOS\"/>
    </mc:Choice>
  </mc:AlternateContent>
  <bookViews>
    <workbookView xWindow="90" yWindow="150" windowWidth="13335" windowHeight="4755"/>
  </bookViews>
  <sheets>
    <sheet name="FACTURA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" i="2" l="1"/>
  <c r="B9" i="2"/>
  <c r="B2" i="2"/>
  <c r="B22" i="2"/>
  <c r="B14" i="2"/>
  <c r="B11" i="2"/>
  <c r="B21" i="2"/>
  <c r="B13" i="2"/>
  <c r="B12" i="2"/>
  <c r="B8" i="2"/>
  <c r="B17" i="2"/>
  <c r="B7" i="2"/>
  <c r="B10" i="2"/>
  <c r="B6" i="2"/>
  <c r="B16" i="2"/>
  <c r="B20" i="2"/>
  <c r="B5" i="2"/>
  <c r="B19" i="2"/>
  <c r="B15" i="2"/>
  <c r="B18" i="2"/>
  <c r="B4" i="2"/>
  <c r="E4" i="1"/>
  <c r="F4" i="1" s="1"/>
  <c r="H4" i="1" s="1"/>
  <c r="E20" i="1"/>
  <c r="F20" i="1" s="1"/>
  <c r="H20" i="1" s="1"/>
  <c r="E15" i="1"/>
  <c r="F15" i="1" s="1"/>
  <c r="H15" i="1" s="1"/>
  <c r="E13" i="1"/>
  <c r="F13" i="1" s="1"/>
  <c r="H13" i="1" s="1"/>
  <c r="E8" i="1"/>
  <c r="F8" i="1" s="1"/>
  <c r="H8" i="1" s="1"/>
  <c r="E22" i="1"/>
  <c r="F22" i="1" s="1"/>
  <c r="H22" i="1" s="1"/>
  <c r="E10" i="1"/>
  <c r="F10" i="1" s="1"/>
  <c r="H10" i="1" s="1"/>
  <c r="E17" i="1"/>
  <c r="F17" i="1" s="1"/>
  <c r="H17" i="1" s="1"/>
  <c r="E19" i="1"/>
  <c r="F19" i="1" s="1"/>
  <c r="H19" i="1" s="1"/>
  <c r="E12" i="1"/>
  <c r="F12" i="1" s="1"/>
  <c r="H12" i="1" s="1"/>
  <c r="E14" i="1"/>
  <c r="F14" i="1" s="1"/>
  <c r="H14" i="1" s="1"/>
  <c r="E24" i="1"/>
  <c r="F24" i="1" s="1"/>
  <c r="H24" i="1" s="1"/>
  <c r="E6" i="1"/>
  <c r="F6" i="1" s="1"/>
  <c r="H6" i="1" s="1"/>
  <c r="E7" i="1" l="1"/>
  <c r="F7" i="1" s="1"/>
  <c r="H7" i="1" s="1"/>
  <c r="E21" i="1"/>
  <c r="F21" i="1" s="1"/>
  <c r="H21" i="1" s="1"/>
  <c r="E9" i="1"/>
  <c r="F9" i="1" s="1"/>
  <c r="H9" i="1" s="1"/>
  <c r="E16" i="1"/>
  <c r="F16" i="1" s="1"/>
  <c r="H16" i="1" s="1"/>
  <c r="E18" i="1"/>
  <c r="F18" i="1" s="1"/>
  <c r="H18" i="1" s="1"/>
  <c r="E11" i="1"/>
  <c r="F11" i="1" s="1"/>
  <c r="H11" i="1" s="1"/>
  <c r="E23" i="1"/>
  <c r="F23" i="1" s="1"/>
  <c r="H23" i="1" s="1"/>
  <c r="E5" i="1"/>
  <c r="F5" i="1" s="1"/>
  <c r="H5" i="1" s="1"/>
</calcChain>
</file>

<file path=xl/sharedStrings.xml><?xml version="1.0" encoding="utf-8"?>
<sst xmlns="http://schemas.openxmlformats.org/spreadsheetml/2006/main" count="74" uniqueCount="21">
  <si>
    <t>NOMBRE DE EMPRESA</t>
  </si>
  <si>
    <t xml:space="preserve"> VENCIMIENTO</t>
  </si>
  <si>
    <t xml:space="preserve">    T O T A L</t>
  </si>
  <si>
    <t>Laminados y Pinturas</t>
  </si>
  <si>
    <t>Anilinas Pegamentos</t>
  </si>
  <si>
    <t>Cerámicas y Pinturas</t>
  </si>
  <si>
    <t>Distribuidora de Pinturas</t>
  </si>
  <si>
    <t>Pinturas de Calidad</t>
  </si>
  <si>
    <t>Pinturas y Pintores</t>
  </si>
  <si>
    <t>Excelencia en Pinturas</t>
  </si>
  <si>
    <t>El Elefante de Colores</t>
  </si>
  <si>
    <t>La Pantera Verde</t>
  </si>
  <si>
    <t>I.V.A.16%</t>
  </si>
  <si>
    <t>FACTURAS PENDIENTES DE PAGO</t>
  </si>
  <si>
    <t>ESTATUS</t>
  </si>
  <si>
    <t>Se le abono</t>
  </si>
  <si>
    <t>ABONO</t>
  </si>
  <si>
    <t>SALDO</t>
  </si>
  <si>
    <t>IMPORTE</t>
  </si>
  <si>
    <t>Pendiente</t>
  </si>
  <si>
    <t>DIA QUE SE 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</si>
</sst>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491540</xdr:colOff>
      <xdr:row>1</xdr:row>
      <xdr:rowOff>83635</xdr:rowOff>
    </xdr:from>
    <xdr:ext cx="2522102" cy="937629"/>
    <xdr:sp macro="" textlink="">
      <xdr:nvSpPr>
        <xdr:cNvPr id="2" name="Rectángulo 1"/>
        <xdr:cNvSpPr/>
      </xdr:nvSpPr>
      <xdr:spPr>
        <a:xfrm>
          <a:off x="9311690" y="493210"/>
          <a:ext cx="252210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chemeClr val="accent3"/>
              </a:solidFill>
              <a:effectLst/>
            </a:rPr>
            <a:t>FILTRAR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L11" sqref="L10:L11"/>
    </sheetView>
  </sheetViews>
  <sheetFormatPr baseColWidth="10" defaultColWidth="8.85546875" defaultRowHeight="15" x14ac:dyDescent="0.25"/>
  <cols>
    <col min="1" max="1" width="23.28515625" bestFit="1" customWidth="1"/>
    <col min="2" max="2" width="26.7109375" customWidth="1"/>
    <col min="3" max="3" width="19.7109375" customWidth="1"/>
    <col min="4" max="4" width="13.140625" customWidth="1"/>
    <col min="5" max="5" width="12.42578125" customWidth="1"/>
    <col min="6" max="6" width="12.140625" customWidth="1"/>
    <col min="7" max="7" width="12.85546875" customWidth="1"/>
    <col min="8" max="8" width="12" customWidth="1"/>
    <col min="9" max="9" width="15.28515625" customWidth="1"/>
    <col min="10" max="10" width="11.85546875" bestFit="1" customWidth="1"/>
  </cols>
  <sheetData>
    <row r="1" spans="1:9" ht="32.25" customHeight="1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ht="12" customHeight="1" x14ac:dyDescent="0.25">
      <c r="A2" s="3"/>
      <c r="B2" s="3"/>
      <c r="C2" s="3"/>
      <c r="D2" s="3"/>
      <c r="E2" s="3"/>
      <c r="F2" s="3"/>
    </row>
    <row r="3" spans="1:9" ht="30" customHeight="1" x14ac:dyDescent="0.25">
      <c r="A3" s="6" t="s">
        <v>0</v>
      </c>
      <c r="B3" s="6" t="s">
        <v>1</v>
      </c>
      <c r="C3" s="6" t="s">
        <v>14</v>
      </c>
      <c r="D3" s="6" t="s">
        <v>18</v>
      </c>
      <c r="E3" s="6" t="s">
        <v>12</v>
      </c>
      <c r="F3" s="6" t="s">
        <v>2</v>
      </c>
      <c r="G3" s="6" t="s">
        <v>16</v>
      </c>
      <c r="H3" s="6" t="s">
        <v>17</v>
      </c>
    </row>
    <row r="4" spans="1:9" x14ac:dyDescent="0.25">
      <c r="A4" t="s">
        <v>7</v>
      </c>
      <c r="B4" s="4">
        <v>42269</v>
      </c>
      <c r="C4" t="s">
        <v>15</v>
      </c>
      <c r="D4" s="2">
        <v>10700</v>
      </c>
      <c r="E4" s="1">
        <f t="shared" ref="E4:E24" si="0">D4*0.16</f>
        <v>1712</v>
      </c>
      <c r="F4" s="1">
        <f t="shared" ref="F4:F24" si="1">D4+E4</f>
        <v>12412</v>
      </c>
      <c r="G4">
        <v>5800</v>
      </c>
      <c r="H4" s="1">
        <f t="shared" ref="H4:H24" si="2">F4-G4</f>
        <v>6612</v>
      </c>
    </row>
    <row r="5" spans="1:9" x14ac:dyDescent="0.25">
      <c r="A5" t="s">
        <v>3</v>
      </c>
      <c r="B5" s="4">
        <v>42231</v>
      </c>
      <c r="C5" t="s">
        <v>15</v>
      </c>
      <c r="D5" s="1">
        <v>1500</v>
      </c>
      <c r="E5" s="1">
        <f t="shared" si="0"/>
        <v>240</v>
      </c>
      <c r="F5" s="1">
        <f t="shared" si="1"/>
        <v>1740</v>
      </c>
      <c r="G5">
        <v>500</v>
      </c>
      <c r="H5" s="1">
        <f t="shared" si="2"/>
        <v>1240</v>
      </c>
    </row>
    <row r="6" spans="1:9" x14ac:dyDescent="0.25">
      <c r="A6" t="s">
        <v>3</v>
      </c>
      <c r="B6" s="4">
        <v>42265</v>
      </c>
      <c r="C6" t="s">
        <v>15</v>
      </c>
      <c r="D6" s="1">
        <v>1200</v>
      </c>
      <c r="E6" s="1">
        <f t="shared" si="0"/>
        <v>192</v>
      </c>
      <c r="F6" s="1">
        <f t="shared" si="1"/>
        <v>1392</v>
      </c>
      <c r="G6">
        <v>0</v>
      </c>
      <c r="H6" s="1">
        <f t="shared" si="2"/>
        <v>1392</v>
      </c>
    </row>
    <row r="7" spans="1:9" x14ac:dyDescent="0.25">
      <c r="A7" t="s">
        <v>11</v>
      </c>
      <c r="B7" s="4">
        <v>42238</v>
      </c>
      <c r="C7" t="s">
        <v>15</v>
      </c>
      <c r="D7" s="2">
        <v>10700</v>
      </c>
      <c r="E7" s="1">
        <f t="shared" si="0"/>
        <v>1712</v>
      </c>
      <c r="F7" s="1">
        <f t="shared" si="1"/>
        <v>12412</v>
      </c>
      <c r="G7">
        <v>2500</v>
      </c>
      <c r="H7" s="1">
        <f t="shared" si="2"/>
        <v>9912</v>
      </c>
    </row>
    <row r="8" spans="1:9" x14ac:dyDescent="0.25">
      <c r="A8" t="s">
        <v>11</v>
      </c>
      <c r="B8" s="4">
        <v>42269</v>
      </c>
      <c r="C8" t="s">
        <v>15</v>
      </c>
      <c r="D8" s="2">
        <v>10700</v>
      </c>
      <c r="E8" s="1">
        <f t="shared" si="0"/>
        <v>1712</v>
      </c>
      <c r="F8" s="1">
        <f t="shared" si="1"/>
        <v>12412</v>
      </c>
      <c r="G8">
        <v>5800</v>
      </c>
      <c r="H8" s="1">
        <f t="shared" si="2"/>
        <v>6612</v>
      </c>
    </row>
    <row r="9" spans="1:9" x14ac:dyDescent="0.25">
      <c r="A9" t="s">
        <v>9</v>
      </c>
      <c r="B9" s="4">
        <v>42238</v>
      </c>
      <c r="C9" t="s">
        <v>15</v>
      </c>
      <c r="D9" s="2">
        <v>14000</v>
      </c>
      <c r="E9" s="1">
        <f t="shared" si="0"/>
        <v>2240</v>
      </c>
      <c r="F9" s="1">
        <f t="shared" si="1"/>
        <v>16240</v>
      </c>
      <c r="G9">
        <v>6000</v>
      </c>
      <c r="H9" s="1">
        <f t="shared" si="2"/>
        <v>10240</v>
      </c>
    </row>
    <row r="10" spans="1:9" x14ac:dyDescent="0.25">
      <c r="A10" t="s">
        <v>9</v>
      </c>
      <c r="B10" s="4">
        <v>42265</v>
      </c>
      <c r="C10" t="s">
        <v>15</v>
      </c>
      <c r="D10" s="2">
        <v>12345</v>
      </c>
      <c r="E10" s="1">
        <f t="shared" si="0"/>
        <v>1975.2</v>
      </c>
      <c r="F10" s="1">
        <f t="shared" si="1"/>
        <v>14320.2</v>
      </c>
      <c r="G10">
        <v>9000</v>
      </c>
      <c r="H10" s="1">
        <f t="shared" si="2"/>
        <v>5320.2000000000007</v>
      </c>
    </row>
    <row r="11" spans="1:9" x14ac:dyDescent="0.25">
      <c r="A11" t="s">
        <v>6</v>
      </c>
      <c r="B11" s="4">
        <v>42234</v>
      </c>
      <c r="C11" t="s">
        <v>15</v>
      </c>
      <c r="D11" s="2">
        <v>2500</v>
      </c>
      <c r="E11" s="1">
        <f t="shared" si="0"/>
        <v>400</v>
      </c>
      <c r="F11" s="1">
        <f t="shared" si="1"/>
        <v>2900</v>
      </c>
      <c r="G11">
        <v>700</v>
      </c>
      <c r="H11" s="1">
        <f t="shared" si="2"/>
        <v>2200</v>
      </c>
    </row>
    <row r="12" spans="1:9" x14ac:dyDescent="0.25">
      <c r="A12" t="s">
        <v>6</v>
      </c>
      <c r="B12" s="4">
        <v>42256</v>
      </c>
      <c r="C12" t="s">
        <v>15</v>
      </c>
      <c r="D12" s="2">
        <v>1700</v>
      </c>
      <c r="E12" s="1">
        <f t="shared" si="0"/>
        <v>272</v>
      </c>
      <c r="F12" s="1">
        <f t="shared" si="1"/>
        <v>1972</v>
      </c>
      <c r="G12">
        <v>600</v>
      </c>
      <c r="H12" s="1">
        <f t="shared" si="2"/>
        <v>1372</v>
      </c>
    </row>
    <row r="13" spans="1:9" x14ac:dyDescent="0.25">
      <c r="A13" t="s">
        <v>5</v>
      </c>
      <c r="B13" s="4">
        <v>42234</v>
      </c>
      <c r="C13" t="s">
        <v>15</v>
      </c>
      <c r="D13" s="2">
        <v>20000</v>
      </c>
      <c r="E13" s="1">
        <f t="shared" si="0"/>
        <v>3200</v>
      </c>
      <c r="F13" s="1">
        <f t="shared" si="1"/>
        <v>23200</v>
      </c>
      <c r="G13">
        <v>3500</v>
      </c>
      <c r="H13" s="1">
        <f t="shared" si="2"/>
        <v>19700</v>
      </c>
    </row>
    <row r="14" spans="1:9" x14ac:dyDescent="0.25">
      <c r="A14" t="s">
        <v>5</v>
      </c>
      <c r="B14" s="4">
        <v>42258</v>
      </c>
      <c r="C14" t="s">
        <v>15</v>
      </c>
      <c r="D14" s="2">
        <v>15000</v>
      </c>
      <c r="E14" s="1">
        <f t="shared" si="0"/>
        <v>2400</v>
      </c>
      <c r="F14" s="1">
        <f t="shared" si="1"/>
        <v>17400</v>
      </c>
      <c r="G14">
        <v>7000</v>
      </c>
      <c r="H14" s="1">
        <f t="shared" si="2"/>
        <v>10400</v>
      </c>
    </row>
    <row r="15" spans="1:9" x14ac:dyDescent="0.25">
      <c r="A15" t="s">
        <v>4</v>
      </c>
      <c r="B15" s="4">
        <v>42269</v>
      </c>
      <c r="C15" t="s">
        <v>15</v>
      </c>
      <c r="D15" s="2">
        <v>10700</v>
      </c>
      <c r="E15" s="1">
        <f t="shared" si="0"/>
        <v>1712</v>
      </c>
      <c r="F15" s="1">
        <f t="shared" si="1"/>
        <v>12412</v>
      </c>
      <c r="G15">
        <v>5800</v>
      </c>
      <c r="H15" s="1">
        <f t="shared" si="2"/>
        <v>6612</v>
      </c>
    </row>
    <row r="16" spans="1:9" x14ac:dyDescent="0.25">
      <c r="A16" t="s">
        <v>8</v>
      </c>
      <c r="B16" s="4">
        <v>42236</v>
      </c>
      <c r="C16" t="s">
        <v>19</v>
      </c>
      <c r="D16" s="2">
        <v>9000</v>
      </c>
      <c r="E16" s="1">
        <f t="shared" si="0"/>
        <v>1440</v>
      </c>
      <c r="F16" s="1">
        <f t="shared" si="1"/>
        <v>10440</v>
      </c>
      <c r="G16">
        <v>0</v>
      </c>
      <c r="H16" s="1">
        <f t="shared" si="2"/>
        <v>10440</v>
      </c>
    </row>
    <row r="17" spans="1:8" x14ac:dyDescent="0.25">
      <c r="A17" t="s">
        <v>8</v>
      </c>
      <c r="B17" s="4">
        <v>42271</v>
      </c>
      <c r="C17" t="s">
        <v>19</v>
      </c>
      <c r="D17" s="2">
        <v>10000</v>
      </c>
      <c r="E17" s="1">
        <f t="shared" si="0"/>
        <v>1600</v>
      </c>
      <c r="F17" s="1">
        <f t="shared" si="1"/>
        <v>11600</v>
      </c>
      <c r="G17">
        <v>0</v>
      </c>
      <c r="H17" s="1">
        <f t="shared" si="2"/>
        <v>11600</v>
      </c>
    </row>
    <row r="18" spans="1:8" x14ac:dyDescent="0.25">
      <c r="A18" t="s">
        <v>7</v>
      </c>
      <c r="B18" s="4">
        <v>42231</v>
      </c>
      <c r="C18" t="s">
        <v>19</v>
      </c>
      <c r="D18" s="1">
        <v>4370</v>
      </c>
      <c r="E18" s="1">
        <f t="shared" si="0"/>
        <v>699.2</v>
      </c>
      <c r="F18" s="1">
        <f t="shared" si="1"/>
        <v>5069.2</v>
      </c>
      <c r="G18">
        <v>0</v>
      </c>
      <c r="H18" s="1">
        <f t="shared" si="2"/>
        <v>5069.2</v>
      </c>
    </row>
    <row r="19" spans="1:8" x14ac:dyDescent="0.25">
      <c r="A19" t="s">
        <v>7</v>
      </c>
      <c r="B19" s="4">
        <v>42270</v>
      </c>
      <c r="C19" t="s">
        <v>19</v>
      </c>
      <c r="D19" s="1">
        <v>3560</v>
      </c>
      <c r="E19" s="1">
        <f t="shared" si="0"/>
        <v>569.6</v>
      </c>
      <c r="F19" s="1">
        <f t="shared" si="1"/>
        <v>4129.6000000000004</v>
      </c>
      <c r="G19">
        <v>0</v>
      </c>
      <c r="H19" s="1">
        <f t="shared" si="2"/>
        <v>4129.6000000000004</v>
      </c>
    </row>
    <row r="20" spans="1:8" x14ac:dyDescent="0.25">
      <c r="A20" t="s">
        <v>9</v>
      </c>
      <c r="B20" s="4">
        <v>42271</v>
      </c>
      <c r="C20" t="s">
        <v>19</v>
      </c>
      <c r="D20" s="1">
        <v>3560</v>
      </c>
      <c r="E20" s="1">
        <f t="shared" si="0"/>
        <v>569.6</v>
      </c>
      <c r="F20" s="1">
        <f t="shared" si="1"/>
        <v>4129.6000000000004</v>
      </c>
      <c r="G20">
        <v>0</v>
      </c>
      <c r="H20" s="1">
        <f t="shared" si="2"/>
        <v>4129.6000000000004</v>
      </c>
    </row>
    <row r="21" spans="1:8" x14ac:dyDescent="0.25">
      <c r="A21" t="s">
        <v>10</v>
      </c>
      <c r="B21" s="4">
        <v>42238</v>
      </c>
      <c r="C21" t="s">
        <v>19</v>
      </c>
      <c r="D21" s="2">
        <v>5000</v>
      </c>
      <c r="E21" s="1">
        <f t="shared" si="0"/>
        <v>800</v>
      </c>
      <c r="F21" s="1">
        <f t="shared" si="1"/>
        <v>5800</v>
      </c>
      <c r="G21">
        <v>0</v>
      </c>
      <c r="H21" s="1">
        <f t="shared" si="2"/>
        <v>5800</v>
      </c>
    </row>
    <row r="22" spans="1:8" x14ac:dyDescent="0.25">
      <c r="A22" t="s">
        <v>10</v>
      </c>
      <c r="B22" s="4">
        <v>42268</v>
      </c>
      <c r="C22" t="s">
        <v>19</v>
      </c>
      <c r="D22" s="2">
        <v>5000</v>
      </c>
      <c r="E22" s="1">
        <f t="shared" si="0"/>
        <v>800</v>
      </c>
      <c r="F22" s="1">
        <f t="shared" si="1"/>
        <v>5800</v>
      </c>
      <c r="G22">
        <v>0</v>
      </c>
      <c r="H22" s="1">
        <f t="shared" si="2"/>
        <v>5800</v>
      </c>
    </row>
    <row r="23" spans="1:8" x14ac:dyDescent="0.25">
      <c r="A23" t="s">
        <v>4</v>
      </c>
      <c r="B23" s="4">
        <v>42234</v>
      </c>
      <c r="C23" t="s">
        <v>19</v>
      </c>
      <c r="D23" s="2">
        <v>17000</v>
      </c>
      <c r="E23" s="1">
        <f t="shared" si="0"/>
        <v>2720</v>
      </c>
      <c r="F23" s="1">
        <f t="shared" si="1"/>
        <v>19720</v>
      </c>
      <c r="G23">
        <v>0</v>
      </c>
      <c r="H23" s="1">
        <f t="shared" si="2"/>
        <v>19720</v>
      </c>
    </row>
    <row r="24" spans="1:8" x14ac:dyDescent="0.25">
      <c r="A24" t="s">
        <v>4</v>
      </c>
      <c r="B24" s="4">
        <v>42268</v>
      </c>
      <c r="C24" t="s">
        <v>19</v>
      </c>
      <c r="D24" s="2">
        <v>11300</v>
      </c>
      <c r="E24" s="1">
        <f t="shared" si="0"/>
        <v>1808</v>
      </c>
      <c r="F24" s="1">
        <f t="shared" si="1"/>
        <v>13108</v>
      </c>
      <c r="G24">
        <v>0</v>
      </c>
      <c r="H24" s="1">
        <f t="shared" si="2"/>
        <v>13108</v>
      </c>
    </row>
  </sheetData>
  <sortState ref="A4:H24">
    <sortCondition descending="1" sortBy="cellColor" ref="C4:C24" dxfId="12"/>
  </sortState>
  <mergeCells count="1">
    <mergeCell ref="A1:I1"/>
  </mergeCells>
  <conditionalFormatting sqref="C4:C5 C7:C14 C16:C21 C23:C24">
    <cfRule type="containsText" dxfId="11" priority="10" operator="containsText" text="Se le abono">
      <formula>NOT(ISERROR(SEARCH("Se le abono",C4)))</formula>
    </cfRule>
    <cfRule type="containsText" dxfId="10" priority="11" operator="containsText" text="Se le abono">
      <formula>NOT(ISERROR(SEARCH("Se le abono",C4)))</formula>
    </cfRule>
    <cfRule type="containsText" dxfId="9" priority="12" operator="containsText" text="Pendiente">
      <formula>NOT(ISERROR(SEARCH("Pendiente",C4)))</formula>
    </cfRule>
  </conditionalFormatting>
  <conditionalFormatting sqref="C6">
    <cfRule type="containsText" dxfId="8" priority="7" operator="containsText" text="Se le abono">
      <formula>NOT(ISERROR(SEARCH("Se le abono",C6)))</formula>
    </cfRule>
    <cfRule type="containsText" dxfId="7" priority="8" operator="containsText" text="Se le abono">
      <formula>NOT(ISERROR(SEARCH("Se le abono",C6)))</formula>
    </cfRule>
    <cfRule type="containsText" dxfId="6" priority="9" operator="containsText" text="Pendiente">
      <formula>NOT(ISERROR(SEARCH("Pendiente",C6)))</formula>
    </cfRule>
  </conditionalFormatting>
  <conditionalFormatting sqref="C15">
    <cfRule type="containsText" dxfId="5" priority="4" operator="containsText" text="Se le abono">
      <formula>NOT(ISERROR(SEARCH("Se le abono",C15)))</formula>
    </cfRule>
    <cfRule type="containsText" dxfId="4" priority="5" operator="containsText" text="Se le abono">
      <formula>NOT(ISERROR(SEARCH("Se le abono",C15)))</formula>
    </cfRule>
    <cfRule type="containsText" dxfId="3" priority="6" operator="containsText" text="Pendiente">
      <formula>NOT(ISERROR(SEARCH("Pendiente",C15)))</formula>
    </cfRule>
  </conditionalFormatting>
  <conditionalFormatting sqref="C22">
    <cfRule type="containsText" dxfId="2" priority="1" operator="containsText" text="Se le abono">
      <formula>NOT(ISERROR(SEARCH("Se le abono",C22)))</formula>
    </cfRule>
    <cfRule type="containsText" dxfId="1" priority="2" operator="containsText" text="Se le abono">
      <formula>NOT(ISERROR(SEARCH("Se le abono",C22)))</formula>
    </cfRule>
    <cfRule type="containsText" dxfId="0" priority="3" operator="containsText" text="Pendiente">
      <formula>NOT(ISERROR(SEARCH("Pendiente",C22)))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4" workbookViewId="0">
      <selection activeCell="B19" sqref="B19"/>
    </sheetView>
  </sheetViews>
  <sheetFormatPr baseColWidth="10" defaultColWidth="8.85546875" defaultRowHeight="15" x14ac:dyDescent="0.25"/>
  <cols>
    <col min="1" max="1" width="28" customWidth="1"/>
    <col min="2" max="2" width="13.7109375" customWidth="1"/>
  </cols>
  <sheetData>
    <row r="1" spans="1:2" ht="45" x14ac:dyDescent="0.25">
      <c r="A1" s="6" t="s">
        <v>0</v>
      </c>
      <c r="B1" s="7" t="s">
        <v>20</v>
      </c>
    </row>
    <row r="2" spans="1:2" x14ac:dyDescent="0.25">
      <c r="A2" t="s">
        <v>11</v>
      </c>
      <c r="B2" s="5" t="str">
        <f>TEXT(FACTURAS!B22,"dddd")</f>
        <v>lunes</v>
      </c>
    </row>
    <row r="3" spans="1:2" x14ac:dyDescent="0.25">
      <c r="A3" t="s">
        <v>8</v>
      </c>
      <c r="B3" s="5" t="str">
        <f>TEXT(FACTURAS!B24,"dddd")</f>
        <v>lunes</v>
      </c>
    </row>
    <row r="4" spans="1:2" x14ac:dyDescent="0.25">
      <c r="A4" t="s">
        <v>7</v>
      </c>
      <c r="B4" s="5" t="str">
        <f>TEXT(FACTURAS!B4,"dddd")</f>
        <v>martes</v>
      </c>
    </row>
    <row r="5" spans="1:2" x14ac:dyDescent="0.25">
      <c r="A5" t="s">
        <v>5</v>
      </c>
      <c r="B5" s="5" t="str">
        <f>TEXT(FACTURAS!B8,"dddd")</f>
        <v>martes</v>
      </c>
    </row>
    <row r="6" spans="1:2" x14ac:dyDescent="0.25">
      <c r="A6" t="s">
        <v>11</v>
      </c>
      <c r="B6" s="5" t="str">
        <f>TEXT(FACTURAS!B11,"dddd")</f>
        <v>martes</v>
      </c>
    </row>
    <row r="7" spans="1:2" x14ac:dyDescent="0.25">
      <c r="A7" t="s">
        <v>6</v>
      </c>
      <c r="B7" s="5" t="str">
        <f>TEXT(FACTURAS!B13,"dddd")</f>
        <v>martes</v>
      </c>
    </row>
    <row r="8" spans="1:2" x14ac:dyDescent="0.25">
      <c r="A8" t="s">
        <v>3</v>
      </c>
      <c r="B8" s="5" t="str">
        <f>TEXT(FACTURAS!B15,"dddd")</f>
        <v>martes</v>
      </c>
    </row>
    <row r="9" spans="1:2" x14ac:dyDescent="0.25">
      <c r="A9" t="s">
        <v>4</v>
      </c>
      <c r="B9" s="5" t="str">
        <f>TEXT(FACTURAS!B23,"dddd")</f>
        <v>martes</v>
      </c>
    </row>
    <row r="10" spans="1:2" x14ac:dyDescent="0.25">
      <c r="A10" t="s">
        <v>9</v>
      </c>
      <c r="B10" s="5" t="str">
        <f>TEXT(FACTURAS!B12,"dddd")</f>
        <v>miércoles</v>
      </c>
    </row>
    <row r="11" spans="1:2" x14ac:dyDescent="0.25">
      <c r="A11" t="s">
        <v>10</v>
      </c>
      <c r="B11" s="5" t="str">
        <f>TEXT(FACTURAS!B19,"dddd")</f>
        <v>miércoles</v>
      </c>
    </row>
    <row r="12" spans="1:2" x14ac:dyDescent="0.25">
      <c r="A12" t="s">
        <v>9</v>
      </c>
      <c r="B12" s="5" t="str">
        <f>TEXT(FACTURAS!B16,"dddd")</f>
        <v>jueves</v>
      </c>
    </row>
    <row r="13" spans="1:2" x14ac:dyDescent="0.25">
      <c r="A13" t="s">
        <v>7</v>
      </c>
      <c r="B13" s="5" t="str">
        <f>TEXT(FACTURAS!B17,"dddd")</f>
        <v>jueves</v>
      </c>
    </row>
    <row r="14" spans="1:2" x14ac:dyDescent="0.25">
      <c r="A14" t="s">
        <v>4</v>
      </c>
      <c r="B14" s="5" t="str">
        <f>TEXT(FACTURAS!B20,"dddd")</f>
        <v>jueves</v>
      </c>
    </row>
    <row r="15" spans="1:2" x14ac:dyDescent="0.25">
      <c r="A15" t="s">
        <v>4</v>
      </c>
      <c r="B15" s="5" t="str">
        <f>TEXT(FACTURAS!B6,"dddd")</f>
        <v>viernes</v>
      </c>
    </row>
    <row r="16" spans="1:2" x14ac:dyDescent="0.25">
      <c r="A16" t="s">
        <v>10</v>
      </c>
      <c r="B16" s="5" t="str">
        <f>TEXT(FACTURAS!B10,"dddd")</f>
        <v>viernes</v>
      </c>
    </row>
    <row r="17" spans="1:2" x14ac:dyDescent="0.25">
      <c r="A17" t="s">
        <v>5</v>
      </c>
      <c r="B17" s="5" t="str">
        <f>TEXT(FACTURAS!B14,"dddd")</f>
        <v>viernes</v>
      </c>
    </row>
    <row r="18" spans="1:2" x14ac:dyDescent="0.25">
      <c r="A18" t="s">
        <v>3</v>
      </c>
      <c r="B18" s="5" t="str">
        <f>TEXT(FACTURAS!B5,"dddd")</f>
        <v>sábado</v>
      </c>
    </row>
    <row r="19" spans="1:2" x14ac:dyDescent="0.25">
      <c r="A19" t="s">
        <v>6</v>
      </c>
      <c r="B19" s="5" t="str">
        <f>TEXT(FACTURAS!B7,"dddd")</f>
        <v>sábado</v>
      </c>
    </row>
    <row r="20" spans="1:2" x14ac:dyDescent="0.25">
      <c r="A20" t="s">
        <v>8</v>
      </c>
      <c r="B20" s="5" t="str">
        <f>TEXT(FACTURAS!B9,"dddd")</f>
        <v>sábado</v>
      </c>
    </row>
    <row r="21" spans="1:2" x14ac:dyDescent="0.25">
      <c r="A21" t="s">
        <v>9</v>
      </c>
      <c r="B21" s="5" t="str">
        <f>TEXT(FACTURAS!B18,"dddd")</f>
        <v>sábado</v>
      </c>
    </row>
    <row r="22" spans="1:2" x14ac:dyDescent="0.25">
      <c r="A22" t="s">
        <v>7</v>
      </c>
      <c r="B22" s="5" t="str">
        <f>TEXT(FACTURAS!B21,"dddd")</f>
        <v>sábado</v>
      </c>
    </row>
  </sheetData>
  <sortState ref="A2:B22">
    <sortCondition ref="B2:B22" customList="Domingo,Lunes,Martes,Miércoles,Jueves,Viernes,Sábado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FACTURAS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FAM</cp:lastModifiedBy>
  <dcterms:created xsi:type="dcterms:W3CDTF">2013-09-18T04:25:25Z</dcterms:created>
  <dcterms:modified xsi:type="dcterms:W3CDTF">2016-08-17T19:51:45Z</dcterms:modified>
</cp:coreProperties>
</file>